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1340" yWindow="1080" windowWidth="24720" windowHeight="16260"/>
  </bookViews>
  <sheets>
    <sheet name="sim3" sheetId="1" r:id="rId1"/>
  </sheets>
  <definedNames>
    <definedName name="_NO3">'sim3'!$B$23</definedName>
    <definedName name="EnzB">'sim3'!$G$17</definedName>
    <definedName name="Light">'sim3'!$B$10</definedName>
    <definedName name="Nassim">'sim3'!$E$21</definedName>
    <definedName name="Penz">'sim3'!$B$17</definedName>
    <definedName name="Pmemb">'sim3'!$B$12</definedName>
    <definedName name="_xlnm.Print_Area" localSheetId="0">'sim3'!$A$1:$I$33</definedName>
    <definedName name="rate1">'sim3'!$B$15</definedName>
    <definedName name="rate2">'sim3'!$D$17</definedName>
    <definedName name="rate3">'sim3'!$G$20</definedName>
    <definedName name="rate4">'sim3'!$H$17</definedName>
    <definedName name="structure">'sim3'!$G$9</definedName>
    <definedName name="total_biomass">'sim3'!$G$11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1" l="1"/>
  <c r="B15" i="1"/>
  <c r="D17" i="1"/>
  <c r="G20" i="1"/>
  <c r="H17" i="1"/>
  <c r="G13" i="1"/>
</calcChain>
</file>

<file path=xl/sharedStrings.xml><?xml version="1.0" encoding="utf-8"?>
<sst xmlns="http://schemas.openxmlformats.org/spreadsheetml/2006/main" count="81" uniqueCount="67">
  <si>
    <t xml:space="preserve">This simulation has two purposes: </t>
  </si>
  <si>
    <t xml:space="preserve">1) for you to understand how to adjust the relative content of the </t>
  </si>
  <si>
    <t>components so that you get maximum rate of biosynthesis and how this changes with different</t>
  </si>
  <si>
    <t>light and nitrate concentration.</t>
  </si>
  <si>
    <t xml:space="preserve">2) for you to understand how to maximize the growth rate by minimizing the amount of </t>
  </si>
  <si>
    <t>components that aren't being used under those conditions.</t>
  </si>
  <si>
    <t xml:space="preserve">structure = </t>
  </si>
  <si>
    <t xml:space="preserve">Light = </t>
  </si>
  <si>
    <t>total_biomass =</t>
  </si>
  <si>
    <t>Pmemb =</t>
  </si>
  <si>
    <t>growth_rate</t>
  </si>
  <si>
    <t>rate1</t>
  </si>
  <si>
    <t>Penz =</t>
  </si>
  <si>
    <t>EnzB =</t>
  </si>
  <si>
    <t xml:space="preserve">rate of </t>
  </si>
  <si>
    <t>rate2</t>
  </si>
  <si>
    <t>rate4</t>
  </si>
  <si>
    <t>synthesis</t>
  </si>
  <si>
    <t>rate3</t>
  </si>
  <si>
    <t>Nassim =</t>
  </si>
  <si>
    <t xml:space="preserve">NO3 = </t>
  </si>
  <si>
    <t>inputs</t>
  </si>
  <si>
    <t>range</t>
  </si>
  <si>
    <t>equations</t>
  </si>
  <si>
    <t>Light</t>
  </si>
  <si>
    <t>0-2000</t>
  </si>
  <si>
    <t>10^-6 mol photons m^-2s^-1</t>
  </si>
  <si>
    <t xml:space="preserve">rate1 = </t>
  </si>
  <si>
    <t>Pmemb*TANH(light/100)</t>
  </si>
  <si>
    <t>NO3</t>
  </si>
  <si>
    <t>0-50</t>
  </si>
  <si>
    <t xml:space="preserve">10^-6 M </t>
  </si>
  <si>
    <t xml:space="preserve">rate2 = </t>
  </si>
  <si>
    <t>MIN(rate1,Penz*1)</t>
  </si>
  <si>
    <t>Pmemb</t>
  </si>
  <si>
    <t>1 to 10</t>
  </si>
  <si>
    <t>fmol/cell</t>
  </si>
  <si>
    <t xml:space="preserve">rate3 = </t>
  </si>
  <si>
    <t>Nassim*3*NO3/(NO3+10)</t>
  </si>
  <si>
    <t>Penz</t>
  </si>
  <si>
    <t>rate4=</t>
  </si>
  <si>
    <t>MIN(0.17*EnzB,0.6*rate2,rate3)</t>
  </si>
  <si>
    <t>Nassim</t>
  </si>
  <si>
    <t>.2 to 2</t>
  </si>
  <si>
    <t>Pmemb+Penz+Nassim+EnzB+structure</t>
  </si>
  <si>
    <t>EnzB</t>
  </si>
  <si>
    <t>4 to 15</t>
  </si>
  <si>
    <t xml:space="preserve">growth_rate = </t>
  </si>
  <si>
    <t>rate4/total_biomass</t>
  </si>
  <si>
    <t>structure</t>
  </si>
  <si>
    <t>set at 4</t>
  </si>
  <si>
    <t>Part 1:</t>
  </si>
  <si>
    <t>Fill in the following table</t>
  </si>
  <si>
    <t>try to get the maximum rate 4 first and then adjust the other to get the maximum growth rate</t>
  </si>
  <si>
    <t>Total</t>
  </si>
  <si>
    <t>growth rate</t>
  </si>
  <si>
    <t>Part 2:</t>
  </si>
  <si>
    <t>Answer the following questions and be prepared to discuss them and do follow-up calculations in class.</t>
  </si>
  <si>
    <t>a. What does an optimized N-limited cell look like? (what are the components)</t>
  </si>
  <si>
    <t>b.  What does an optimized light-limited cell look like?</t>
  </si>
  <si>
    <t>c.  Find a set of light, nitrate and the four components that is simultaneously light and nitrate limited.</t>
  </si>
  <si>
    <t>Describe how you know this is simultaneously limited.</t>
  </si>
  <si>
    <t>leave this constant</t>
  </si>
  <si>
    <t>only manipulate the light or composition in yellow</t>
  </si>
  <si>
    <t>fixed</t>
  </si>
  <si>
    <t>from your input</t>
  </si>
  <si>
    <t xml:space="preserve">Total Cell Composition - Optimization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</si>
</sst>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0"/>
  </numFmts>
  <fonts count="10" x14ac:knownFonts="1">
    <font>
      <sz val="10"/>
      <name val="Arial"/>
    </font>
    <font>
      <sz val="14"/>
      <name val="Arial"/>
    </font>
    <font>
      <i/>
      <sz val="10"/>
      <name val="Arial"/>
    </font>
    <font>
      <sz val="10"/>
      <name val="Arial"/>
    </font>
    <font>
      <b/>
      <sz val="10"/>
      <name val="Arial"/>
    </font>
    <font>
      <sz val="8"/>
      <name val="Arial"/>
    </font>
    <font>
      <b/>
      <sz val="18"/>
      <color indexed="10"/>
      <name val="Arial"/>
    </font>
    <font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16" fontId="0" fillId="0" borderId="0" xfId="0" applyNumberFormat="1"/>
    <xf numFmtId="0" fontId="6" fillId="0" borderId="0" xfId="0" applyFont="1"/>
    <xf numFmtId="2" fontId="0" fillId="0" borderId="0" xfId="0" applyNumberFormat="1"/>
    <xf numFmtId="165" fontId="0" fillId="0" borderId="0" xfId="0" applyNumberFormat="1"/>
    <xf numFmtId="0" fontId="0" fillId="0" borderId="0" xfId="0" applyBorder="1"/>
    <xf numFmtId="0" fontId="7" fillId="2" borderId="0" xfId="0" applyFont="1" applyFill="1"/>
    <xf numFmtId="0" fontId="1" fillId="2" borderId="6" xfId="0" applyFont="1" applyFill="1" applyBorder="1"/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63500</xdr:rowOff>
    </xdr:from>
    <xdr:to>
      <xdr:col>1</xdr:col>
      <xdr:colOff>0</xdr:colOff>
      <xdr:row>16</xdr:row>
      <xdr:rowOff>50800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1104900" y="2273300"/>
          <a:ext cx="0" cy="62230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482600</xdr:colOff>
      <xdr:row>17</xdr:row>
      <xdr:rowOff>0</xdr:rowOff>
    </xdr:from>
    <xdr:to>
      <xdr:col>5</xdr:col>
      <xdr:colOff>254000</xdr:colOff>
      <xdr:row>17</xdr:row>
      <xdr:rowOff>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587500" y="3060700"/>
          <a:ext cx="20574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533400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3251200" y="3759200"/>
          <a:ext cx="11938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0</xdr:colOff>
      <xdr:row>17</xdr:row>
      <xdr:rowOff>38100</xdr:rowOff>
    </xdr:from>
    <xdr:to>
      <xdr:col>6</xdr:col>
      <xdr:colOff>0</xdr:colOff>
      <xdr:row>21</xdr:row>
      <xdr:rowOff>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V="1">
          <a:off x="4445000" y="3098800"/>
          <a:ext cx="0" cy="66040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469900</xdr:colOff>
      <xdr:row>17</xdr:row>
      <xdr:rowOff>12700</xdr:rowOff>
    </xdr:from>
    <xdr:to>
      <xdr:col>8</xdr:col>
      <xdr:colOff>152400</xdr:colOff>
      <xdr:row>17</xdr:row>
      <xdr:rowOff>12700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4914900" y="3073400"/>
          <a:ext cx="10287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62"/>
  <sheetViews>
    <sheetView tabSelected="1" workbookViewId="0">
      <selection activeCell="I33" sqref="A1:I33"/>
    </sheetView>
  </sheetViews>
  <sheetFormatPr baseColWidth="10" defaultColWidth="8.83203125" defaultRowHeight="12" x14ac:dyDescent="0"/>
  <cols>
    <col min="1" max="1" width="14.5" customWidth="1"/>
    <col min="2" max="2" width="8.83203125" customWidth="1"/>
    <col min="3" max="4" width="6.1640625" customWidth="1"/>
    <col min="5" max="5" width="8.83203125" customWidth="1"/>
    <col min="6" max="6" width="13.83203125" customWidth="1"/>
    <col min="7" max="8" width="8.83203125" customWidth="1"/>
    <col min="9" max="9" width="12.83203125" customWidth="1"/>
    <col min="10" max="10" width="14.33203125" customWidth="1"/>
  </cols>
  <sheetData>
    <row r="1" spans="1:12" ht="21">
      <c r="A1" s="15" t="s">
        <v>66</v>
      </c>
    </row>
    <row r="2" spans="1:12">
      <c r="A2" t="s">
        <v>0</v>
      </c>
    </row>
    <row r="3" spans="1:12">
      <c r="A3" t="s">
        <v>1</v>
      </c>
    </row>
    <row r="4" spans="1:12">
      <c r="A4" t="s">
        <v>2</v>
      </c>
    </row>
    <row r="5" spans="1:12">
      <c r="A5" t="s">
        <v>3</v>
      </c>
    </row>
    <row r="6" spans="1:12">
      <c r="A6" t="s">
        <v>4</v>
      </c>
    </row>
    <row r="7" spans="1:12">
      <c r="A7" t="s">
        <v>5</v>
      </c>
    </row>
    <row r="8" spans="1:12">
      <c r="A8" s="22" t="s">
        <v>63</v>
      </c>
      <c r="J8" s="18"/>
      <c r="K8" s="18"/>
      <c r="L8" s="18"/>
    </row>
    <row r="9" spans="1:12" ht="17">
      <c r="F9" t="s">
        <v>6</v>
      </c>
      <c r="G9" s="9">
        <v>4</v>
      </c>
      <c r="H9" t="s">
        <v>64</v>
      </c>
      <c r="J9" s="18"/>
      <c r="K9" s="18"/>
      <c r="L9" s="18"/>
    </row>
    <row r="10" spans="1:12" ht="17">
      <c r="A10" t="s">
        <v>7</v>
      </c>
      <c r="B10" s="19">
        <v>100</v>
      </c>
      <c r="J10" s="18"/>
      <c r="K10" s="18"/>
      <c r="L10" s="18"/>
    </row>
    <row r="11" spans="1:12" ht="18" thickBot="1">
      <c r="F11" t="s">
        <v>8</v>
      </c>
      <c r="G11" s="9">
        <f>Pmemb+Penz+Nassim+EnzB+structure</f>
        <v>37</v>
      </c>
      <c r="H11" t="s">
        <v>65</v>
      </c>
      <c r="J11" s="18"/>
      <c r="K11" s="18"/>
      <c r="L11" s="18"/>
    </row>
    <row r="12" spans="1:12" ht="17">
      <c r="A12" s="1" t="s">
        <v>9</v>
      </c>
      <c r="B12" s="20">
        <v>9</v>
      </c>
      <c r="J12" s="18"/>
      <c r="K12" s="18"/>
      <c r="L12" s="18"/>
    </row>
    <row r="13" spans="1:12" ht="13" thickBot="1">
      <c r="A13" s="2"/>
      <c r="B13" s="3"/>
      <c r="F13" t="s">
        <v>10</v>
      </c>
      <c r="G13" s="17">
        <f>rate4/G11</f>
        <v>6.8918918918918923E-2</v>
      </c>
      <c r="H13" t="s">
        <v>48</v>
      </c>
    </row>
    <row r="15" spans="1:12">
      <c r="A15" s="5" t="s">
        <v>11</v>
      </c>
      <c r="B15" s="16">
        <f>Pmemb*TANH(Light/100)</f>
        <v>6.8543474036018832</v>
      </c>
    </row>
    <row r="16" spans="1:12" ht="13" thickBot="1"/>
    <row r="17" spans="1:9" ht="17">
      <c r="A17" s="1" t="s">
        <v>12</v>
      </c>
      <c r="B17" s="20">
        <v>7</v>
      </c>
      <c r="D17" s="16">
        <f>MIN(rate1,Penz*1)</f>
        <v>6.8543474036018832</v>
      </c>
      <c r="F17" s="1" t="s">
        <v>13</v>
      </c>
      <c r="G17" s="20">
        <v>15</v>
      </c>
      <c r="H17" s="16">
        <f>MIN(0.17*EnzB, 0.6*rate2,rate3)</f>
        <v>2.5500000000000003</v>
      </c>
      <c r="I17" s="10" t="s">
        <v>14</v>
      </c>
    </row>
    <row r="18" spans="1:9" ht="13" thickBot="1">
      <c r="A18" s="2"/>
      <c r="B18" s="3"/>
      <c r="D18" s="4" t="s">
        <v>15</v>
      </c>
      <c r="F18" s="2"/>
      <c r="G18" s="3"/>
      <c r="H18" s="8" t="s">
        <v>16</v>
      </c>
      <c r="I18" s="10" t="s">
        <v>17</v>
      </c>
    </row>
    <row r="20" spans="1:9" ht="13" thickBot="1">
      <c r="F20" s="5" t="s">
        <v>18</v>
      </c>
      <c r="G20" s="16">
        <f>Nassim*3*_NO3/(_NO3+10)</f>
        <v>5</v>
      </c>
    </row>
    <row r="21" spans="1:9" ht="17">
      <c r="A21" s="21" t="s">
        <v>62</v>
      </c>
      <c r="C21" s="1" t="s">
        <v>19</v>
      </c>
      <c r="D21" s="6"/>
      <c r="E21" s="20">
        <v>2</v>
      </c>
    </row>
    <row r="22" spans="1:9" ht="13" thickBot="1">
      <c r="C22" s="2"/>
      <c r="D22" s="7"/>
      <c r="E22" s="3"/>
    </row>
    <row r="23" spans="1:9" ht="17">
      <c r="A23" t="s">
        <v>20</v>
      </c>
      <c r="B23" s="19">
        <v>50</v>
      </c>
    </row>
    <row r="25" spans="1:9">
      <c r="A25" s="12" t="s">
        <v>21</v>
      </c>
      <c r="B25" t="s">
        <v>22</v>
      </c>
      <c r="F25" s="12" t="s">
        <v>23</v>
      </c>
    </row>
    <row r="26" spans="1:9">
      <c r="A26" t="s">
        <v>24</v>
      </c>
      <c r="B26" t="s">
        <v>25</v>
      </c>
      <c r="C26" s="13" t="s">
        <v>26</v>
      </c>
      <c r="F26" t="s">
        <v>27</v>
      </c>
      <c r="G26" t="s">
        <v>28</v>
      </c>
    </row>
    <row r="27" spans="1:9">
      <c r="A27" t="s">
        <v>29</v>
      </c>
      <c r="B27" t="s">
        <v>30</v>
      </c>
      <c r="C27" t="s">
        <v>31</v>
      </c>
      <c r="F27" t="s">
        <v>32</v>
      </c>
      <c r="G27" t="s">
        <v>33</v>
      </c>
    </row>
    <row r="28" spans="1:9">
      <c r="A28" t="s">
        <v>34</v>
      </c>
      <c r="B28" s="14" t="s">
        <v>35</v>
      </c>
      <c r="C28" t="s">
        <v>36</v>
      </c>
      <c r="F28" t="s">
        <v>37</v>
      </c>
      <c r="G28" t="s">
        <v>38</v>
      </c>
    </row>
    <row r="29" spans="1:9">
      <c r="A29" t="s">
        <v>39</v>
      </c>
      <c r="B29" t="s">
        <v>35</v>
      </c>
      <c r="C29" t="s">
        <v>36</v>
      </c>
      <c r="F29" t="s">
        <v>40</v>
      </c>
      <c r="G29" t="s">
        <v>41</v>
      </c>
    </row>
    <row r="30" spans="1:9">
      <c r="A30" t="s">
        <v>42</v>
      </c>
      <c r="B30" t="s">
        <v>43</v>
      </c>
      <c r="C30" t="s">
        <v>36</v>
      </c>
      <c r="F30" t="s">
        <v>8</v>
      </c>
      <c r="G30" s="11" t="s">
        <v>44</v>
      </c>
    </row>
    <row r="31" spans="1:9">
      <c r="A31" t="s">
        <v>45</v>
      </c>
      <c r="B31" t="s">
        <v>46</v>
      </c>
      <c r="C31" t="s">
        <v>36</v>
      </c>
      <c r="F31" t="s">
        <v>47</v>
      </c>
      <c r="G31" t="s">
        <v>48</v>
      </c>
    </row>
    <row r="32" spans="1:9">
      <c r="A32" t="s">
        <v>49</v>
      </c>
      <c r="B32" t="s">
        <v>50</v>
      </c>
      <c r="C32" t="s">
        <v>36</v>
      </c>
    </row>
    <row r="35" spans="1:9">
      <c r="A35" t="s">
        <v>51</v>
      </c>
    </row>
    <row r="36" spans="1:9">
      <c r="A36" t="s">
        <v>52</v>
      </c>
    </row>
    <row r="37" spans="1:9">
      <c r="A37" t="s">
        <v>53</v>
      </c>
    </row>
    <row r="40" spans="1:9">
      <c r="A40" s="12" t="s">
        <v>24</v>
      </c>
      <c r="B40" s="12" t="s">
        <v>29</v>
      </c>
      <c r="C40" s="12" t="s">
        <v>34</v>
      </c>
      <c r="D40" s="12" t="s">
        <v>39</v>
      </c>
      <c r="E40" s="12" t="s">
        <v>45</v>
      </c>
      <c r="F40" s="12" t="s">
        <v>42</v>
      </c>
      <c r="G40" s="12" t="s">
        <v>16</v>
      </c>
      <c r="H40" s="12" t="s">
        <v>54</v>
      </c>
      <c r="I40" s="12" t="s">
        <v>55</v>
      </c>
    </row>
    <row r="41" spans="1:9">
      <c r="A41">
        <v>10</v>
      </c>
      <c r="B41">
        <v>50</v>
      </c>
    </row>
    <row r="42" spans="1:9">
      <c r="A42">
        <v>20</v>
      </c>
      <c r="B42">
        <v>50</v>
      </c>
    </row>
    <row r="43" spans="1:9">
      <c r="A43">
        <v>50</v>
      </c>
      <c r="B43">
        <v>50</v>
      </c>
    </row>
    <row r="44" spans="1:9">
      <c r="A44">
        <v>100</v>
      </c>
      <c r="B44">
        <v>50</v>
      </c>
    </row>
    <row r="45" spans="1:9">
      <c r="A45">
        <v>200</v>
      </c>
      <c r="B45">
        <v>50</v>
      </c>
    </row>
    <row r="46" spans="1:9">
      <c r="A46">
        <v>500</v>
      </c>
      <c r="B46">
        <v>50</v>
      </c>
    </row>
    <row r="47" spans="1:9">
      <c r="A47">
        <v>1500</v>
      </c>
      <c r="B47">
        <v>50</v>
      </c>
    </row>
    <row r="48" spans="1:9">
      <c r="A48">
        <v>2000</v>
      </c>
      <c r="B48">
        <v>50</v>
      </c>
    </row>
    <row r="57" spans="1:2">
      <c r="A57" t="s">
        <v>56</v>
      </c>
    </row>
    <row r="58" spans="1:2">
      <c r="A58" t="s">
        <v>57</v>
      </c>
    </row>
    <row r="59" spans="1:2">
      <c r="A59" t="s">
        <v>58</v>
      </c>
    </row>
    <row r="60" spans="1:2">
      <c r="A60" t="s">
        <v>59</v>
      </c>
    </row>
    <row r="61" spans="1:2">
      <c r="A61" t="s">
        <v>60</v>
      </c>
    </row>
    <row r="62" spans="1:2">
      <c r="B62" t="s">
        <v>61</v>
      </c>
    </row>
  </sheetData>
  <printOptions gridLines="1"/>
  <pageMargins left="0.75" right="0.75" top="1" bottom="1" header="0.5" footer="0.5"/>
  <pageSetup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sim3</vt:lpstr>
    </vt:vector>
  </TitlesOfParts>
  <Company>Portland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Rueter</dc:creator>
  <cp:lastModifiedBy>John Rueter</cp:lastModifiedBy>
  <cp:lastPrinted>2006-04-22T17:20:19Z</cp:lastPrinted>
  <dcterms:created xsi:type="dcterms:W3CDTF">2006-04-22T16:55:42Z</dcterms:created>
  <dcterms:modified xsi:type="dcterms:W3CDTF">2014-04-23T19:30:24Z</dcterms:modified>
</cp:coreProperties>
</file>