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1420" yWindow="100" windowWidth="14620" windowHeight="179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" l="1"/>
  <c r="G16" i="1"/>
  <c r="G15" i="1"/>
  <c r="G13" i="1"/>
  <c r="F16" i="1"/>
  <c r="F15" i="1"/>
  <c r="F13" i="1"/>
  <c r="F24" i="1"/>
  <c r="B26" i="1"/>
  <c r="B24" i="1"/>
  <c r="B19" i="1"/>
  <c r="B16" i="1"/>
  <c r="B15" i="1"/>
  <c r="B13" i="1"/>
  <c r="B8" i="1"/>
  <c r="B3" i="1"/>
</calcChain>
</file>

<file path=xl/sharedStrings.xml><?xml version="1.0" encoding="utf-8"?>
<sst xmlns="http://schemas.openxmlformats.org/spreadsheetml/2006/main" count="16" uniqueCount="16">
  <si>
    <t xml:space="preserve">commute to and from work in a car </t>
  </si>
  <si>
    <t>230 working days per year</t>
  </si>
  <si>
    <t>10 km commute each direction</t>
  </si>
  <si>
    <t>km/yr</t>
  </si>
  <si>
    <t>amount of CO2 produced direclty</t>
  </si>
  <si>
    <t>km/liter of gas</t>
  </si>
  <si>
    <t>kg CO2/liter of gas</t>
  </si>
  <si>
    <t>kg CO2/km driven</t>
  </si>
  <si>
    <t>plus 15% for maintenance of the car</t>
  </si>
  <si>
    <t>plus 30% for the road construction</t>
  </si>
  <si>
    <t>at 1.92 m^2/(kg CO2/year)</t>
  </si>
  <si>
    <t>m2 /(car-km/year)</t>
  </si>
  <si>
    <t>area for roads</t>
  </si>
  <si>
    <t>m2 per car-km/year</t>
  </si>
  <si>
    <t>%</t>
  </si>
  <si>
    <t>co2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</si>
</sst>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2" fontId="0" fillId="0" borderId="0" xfId="0" applyNumberFormat="1"/>
    <xf numFmtId="9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6"/>
  <sheetViews>
    <sheetView tabSelected="1" workbookViewId="0">
      <selection activeCell="H13" sqref="H13"/>
    </sheetView>
  </sheetViews>
  <sheetFormatPr baseColWidth="10" defaultRowHeight="15" x14ac:dyDescent="0"/>
  <cols>
    <col min="2" max="2" width="10.83203125" style="1"/>
    <col min="7" max="7" width="10.83203125" style="2"/>
  </cols>
  <sheetData>
    <row r="3" spans="2:8">
      <c r="B3" s="1">
        <f>2.36/11</f>
        <v>0.21454545454545454</v>
      </c>
    </row>
    <row r="5" spans="2:8">
      <c r="B5" s="1" t="s">
        <v>0</v>
      </c>
    </row>
    <row r="6" spans="2:8">
      <c r="B6" s="1" t="s">
        <v>1</v>
      </c>
    </row>
    <row r="7" spans="2:8">
      <c r="B7" s="1" t="s">
        <v>2</v>
      </c>
    </row>
    <row r="8" spans="2:8">
      <c r="B8" s="1">
        <f>20*230</f>
        <v>4600</v>
      </c>
      <c r="C8" t="s">
        <v>3</v>
      </c>
    </row>
    <row r="10" spans="2:8">
      <c r="B10" s="1" t="s">
        <v>4</v>
      </c>
    </row>
    <row r="11" spans="2:8">
      <c r="B11" s="1">
        <v>11</v>
      </c>
      <c r="C11" t="s">
        <v>5</v>
      </c>
      <c r="F11">
        <v>1.92</v>
      </c>
    </row>
    <row r="12" spans="2:8">
      <c r="B12" s="1">
        <v>2.34</v>
      </c>
      <c r="C12" t="s">
        <v>6</v>
      </c>
      <c r="G12" s="2" t="s">
        <v>14</v>
      </c>
    </row>
    <row r="13" spans="2:8">
      <c r="B13" s="1">
        <f>2.34/11</f>
        <v>0.21272727272727271</v>
      </c>
      <c r="C13" t="s">
        <v>7</v>
      </c>
      <c r="F13">
        <f>B13*F$11</f>
        <v>0.4084363636363636</v>
      </c>
      <c r="G13" s="2">
        <f>F13/F$24</f>
        <v>0.53584207161735375</v>
      </c>
      <c r="H13" t="s">
        <v>15</v>
      </c>
    </row>
    <row r="15" spans="2:8">
      <c r="B15" s="1">
        <f>B13*0.15</f>
        <v>3.1909090909090908E-2</v>
      </c>
      <c r="C15" t="s">
        <v>8</v>
      </c>
      <c r="F15">
        <f>B15*F$11</f>
        <v>6.126545454545454E-2</v>
      </c>
      <c r="G15" s="2">
        <f>F15/F$24</f>
        <v>8.0376310742603055E-2</v>
      </c>
    </row>
    <row r="16" spans="2:8">
      <c r="B16" s="1">
        <f>B13*0.3</f>
        <v>6.3818181818181816E-2</v>
      </c>
      <c r="C16" t="s">
        <v>9</v>
      </c>
      <c r="F16">
        <f>B16*F$11</f>
        <v>0.12253090909090908</v>
      </c>
      <c r="G16" s="2">
        <f>F16/F$24</f>
        <v>0.16075262148520611</v>
      </c>
    </row>
    <row r="18" spans="2:7">
      <c r="C18" t="s">
        <v>10</v>
      </c>
    </row>
    <row r="19" spans="2:7">
      <c r="B19" s="1">
        <f>(B13+B15+B16)*1.92</f>
        <v>0.59223272727272724</v>
      </c>
      <c r="C19" t="s">
        <v>11</v>
      </c>
    </row>
    <row r="21" spans="2:7">
      <c r="C21" t="s">
        <v>12</v>
      </c>
    </row>
    <row r="22" spans="2:7">
      <c r="B22" s="1">
        <v>0.17</v>
      </c>
      <c r="C22" t="s">
        <v>13</v>
      </c>
      <c r="F22">
        <v>0.17</v>
      </c>
      <c r="G22" s="2">
        <f>F22/F$24</f>
        <v>0.22302899615483701</v>
      </c>
    </row>
    <row r="24" spans="2:7">
      <c r="B24" s="1">
        <f>B22+B19</f>
        <v>0.76223272727272728</v>
      </c>
      <c r="F24">
        <f>SUM(F13:F22)</f>
        <v>0.76223272727272728</v>
      </c>
    </row>
    <row r="26" spans="2:7">
      <c r="B26" s="1">
        <f>B8*B24</f>
        <v>3506.2705454545453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Portland State Oregon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Rueter</dc:creator>
  <cp:lastModifiedBy>John Rueter</cp:lastModifiedBy>
  <dcterms:created xsi:type="dcterms:W3CDTF">2014-02-02T17:56:44Z</dcterms:created>
  <dcterms:modified xsi:type="dcterms:W3CDTF">2014-02-02T18:40:37Z</dcterms:modified>
</cp:coreProperties>
</file>