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00" yWindow="600" windowWidth="19420" windowHeight="118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<sst xmlns="http://schemas.openxmlformats.org/spreadsheetml/2006/main" count="10" uniqueCount="10">
  <si>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Light</t>
  </si>
  <si>
    <t>fixed</t>
  </si>
  <si>
    <t>optimized</t>
  </si>
  <si>
    <t>enhancement</t>
  </si>
  <si>
    <t>light</t>
  </si>
  <si>
    <t>opt10</t>
  </si>
  <si>
    <t>opt20</t>
  </si>
  <si>
    <t>opt50</t>
  </si>
  <si>
    <t>opt75</t>
  </si>
  <si>
    <t>opt100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</si>
</sst>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comparison of Blackman to Optimized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fixed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optimized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Sheet1!$A$2:$A$9</c:f>
              <c:numCache/>
            </c:numRef>
          </c:xVal>
          <c:yVal>
            <c:numRef>
              <c:f>Sheet1!$C$2:$C$9</c:f>
              <c:numCache/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</c:valAx>
      <c:valAx>
        <c:axId val="185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optimization-family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825"/>
          <c:w val="0.7647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opt10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Sheet1!$A$19:$A$31</c:f>
              <c:numCache/>
            </c:numRef>
          </c:xVal>
          <c:yVal>
            <c:numRef>
              <c:f>Sheet1!$B$19:$B$31</c:f>
              <c:numCache/>
            </c:numRef>
          </c:yVal>
          <c:smooth val="0"/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opt20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Sheet1!$A$19:$A$31</c:f>
              <c:numCache/>
            </c:numRef>
          </c:xVal>
          <c:yVal>
            <c:numRef>
              <c:f>Sheet1!$C$19:$C$31</c:f>
              <c:numCache/>
            </c:numRef>
          </c:yVal>
          <c:smooth val="0"/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opt50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Sheet1!$A$19:$A$31</c:f>
              <c:numCache/>
            </c:numRef>
          </c:xVal>
          <c:yVal>
            <c:numRef>
              <c:f>Sheet1!$D$19:$D$31</c:f>
              <c:numCache/>
            </c:numRef>
          </c:yVal>
          <c:smooth val="0"/>
        </c:ser>
        <c:ser>
          <c:idx val="3"/>
          <c:order val="3"/>
          <c:tx>
            <c:strRef>
              <c:f>Sheet1!$E$18</c:f>
              <c:strCache>
                <c:ptCount val="1"/>
                <c:pt idx="0">
                  <c:v>opt75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Sheet1!$A$19:$A$31</c:f>
              <c:numCache/>
            </c:numRef>
          </c:xVal>
          <c:yVal>
            <c:numRef>
              <c:f>Sheet1!$E$19:$E$31</c:f>
              <c:numCache/>
            </c:numRef>
          </c:yVal>
          <c:smooth val="0"/>
        </c:ser>
        <c:ser>
          <c:idx val="4"/>
          <c:order val="4"/>
          <c:tx>
            <c:strRef>
              <c:f>Sheet1!$F$18</c:f>
              <c:strCache>
                <c:ptCount val="1"/>
                <c:pt idx="0">
                  <c:v>opt100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Sheet1!$A$19:$A$31</c:f>
              <c:numCache/>
            </c:numRef>
          </c:xVal>
          <c:yVal>
            <c:numRef>
              <c:f>Sheet1!$F$19:$F$31</c:f>
              <c:numCache/>
            </c:numRef>
          </c:yVal>
          <c:smooth val="0"/>
        </c:ser>
        <c:axId val="32440241"/>
        <c:axId val="23526714"/>
      </c:scatterChart>
      <c:valAx>
        <c:axId val="32440241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</c:valAx>
      <c:valAx>
        <c:axId val="2352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02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17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2</xdr:row>
      <xdr:rowOff>133350</xdr:rowOff>
    </xdr:from>
    <xdr:to>
      <xdr:col>12</xdr:col>
      <xdr:colOff>457200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5324475" y="457200"/>
        <a:ext cx="51911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10</xdr:row>
      <xdr:rowOff>28575</xdr:rowOff>
    </xdr:from>
    <xdr:to>
      <xdr:col>9</xdr:col>
      <xdr:colOff>257175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2600325" y="1647825"/>
        <a:ext cx="52006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3">
      <selection activeCell="B39" sqref="B39:B41"/>
    </sheetView>
  </sheetViews>
  <sheetFormatPr defaultColWidth="11.0039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>
        <v>0</v>
      </c>
      <c r="B2">
        <f aca="true" t="shared" si="0" ref="B2:B7">0.5*A2/100</f>
        <v>0</v>
      </c>
      <c r="C2">
        <v>0</v>
      </c>
    </row>
    <row r="3" spans="1:4" ht="12.75">
      <c r="A3">
        <v>10</v>
      </c>
      <c r="B3">
        <f t="shared" si="0"/>
        <v>0.05</v>
      </c>
      <c r="C3">
        <v>0.09</v>
      </c>
      <c r="D3">
        <f>C3/B3</f>
        <v>1.7999999999999998</v>
      </c>
    </row>
    <row r="4" spans="1:4" ht="12.75">
      <c r="A4">
        <v>20</v>
      </c>
      <c r="B4">
        <f t="shared" si="0"/>
        <v>0.1</v>
      </c>
      <c r="C4">
        <v>0.16</v>
      </c>
      <c r="D4">
        <f aca="true" t="shared" si="1" ref="D4:D9">C4/B4</f>
        <v>1.5999999999999999</v>
      </c>
    </row>
    <row r="5" spans="1:4" ht="12.75">
      <c r="A5">
        <v>50</v>
      </c>
      <c r="B5">
        <f t="shared" si="0"/>
        <v>0.25</v>
      </c>
      <c r="C5">
        <v>0.34</v>
      </c>
      <c r="D5">
        <f t="shared" si="1"/>
        <v>1.36</v>
      </c>
    </row>
    <row r="6" spans="1:4" ht="12.75">
      <c r="A6">
        <v>75</v>
      </c>
      <c r="B6">
        <f t="shared" si="0"/>
        <v>0.375</v>
      </c>
      <c r="C6">
        <v>0.43</v>
      </c>
      <c r="D6">
        <f t="shared" si="1"/>
        <v>1.1466666666666667</v>
      </c>
    </row>
    <row r="7" spans="1:4" ht="12.75">
      <c r="A7">
        <v>100</v>
      </c>
      <c r="B7">
        <f t="shared" si="0"/>
        <v>0.5</v>
      </c>
      <c r="C7">
        <v>0.5</v>
      </c>
      <c r="D7">
        <f t="shared" si="1"/>
        <v>1</v>
      </c>
    </row>
    <row r="8" spans="1:4" ht="12.75">
      <c r="A8">
        <v>200</v>
      </c>
      <c r="B8">
        <v>0.5</v>
      </c>
      <c r="C8">
        <v>0.5</v>
      </c>
      <c r="D8">
        <f t="shared" si="1"/>
        <v>1</v>
      </c>
    </row>
    <row r="9" spans="1:4" ht="12.75">
      <c r="A9">
        <v>300</v>
      </c>
      <c r="B9">
        <v>0.5</v>
      </c>
      <c r="C9">
        <v>0.5</v>
      </c>
      <c r="D9">
        <f t="shared" si="1"/>
        <v>1</v>
      </c>
    </row>
    <row r="17" spans="2:6" ht="12.75">
      <c r="B17">
        <v>0.91</v>
      </c>
      <c r="C17">
        <v>0.84</v>
      </c>
      <c r="D17">
        <v>0.66</v>
      </c>
      <c r="E17">
        <v>0.57</v>
      </c>
      <c r="F17">
        <v>0.5</v>
      </c>
    </row>
    <row r="18" spans="1:6" ht="12.75">
      <c r="A18" t="s">
        <v>4</v>
      </c>
      <c r="B18" t="s">
        <v>5</v>
      </c>
      <c r="C18" t="s">
        <v>6</v>
      </c>
      <c r="D18" t="s">
        <v>7</v>
      </c>
      <c r="E18" t="s">
        <v>8</v>
      </c>
      <c r="F18" t="s">
        <v>9</v>
      </c>
    </row>
    <row r="19" spans="1:6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2.75">
      <c r="A20">
        <v>10</v>
      </c>
      <c r="B20">
        <f>MIN($A20/100*B$17,1-B$17)</f>
        <v>0.08999999999999997</v>
      </c>
      <c r="C20">
        <f aca="true" t="shared" si="2" ref="C20:F31">MIN($A20/100*C$17,1-C$17)</f>
        <v>0.084</v>
      </c>
      <c r="D20">
        <f t="shared" si="2"/>
        <v>0.066</v>
      </c>
      <c r="E20">
        <f t="shared" si="2"/>
        <v>0.056999999999999995</v>
      </c>
      <c r="F20">
        <f t="shared" si="2"/>
        <v>0.05</v>
      </c>
    </row>
    <row r="21" spans="1:6" ht="12.75">
      <c r="A21">
        <v>20</v>
      </c>
      <c r="B21">
        <f aca="true" t="shared" si="3" ref="B21:B31">MIN($A21/100*B$17,1-B$17)</f>
        <v>0.08999999999999997</v>
      </c>
      <c r="C21">
        <f t="shared" si="2"/>
        <v>0.16000000000000003</v>
      </c>
      <c r="D21">
        <f t="shared" si="2"/>
        <v>0.132</v>
      </c>
      <c r="E21">
        <f t="shared" si="2"/>
        <v>0.11399999999999999</v>
      </c>
      <c r="F21">
        <f t="shared" si="2"/>
        <v>0.1</v>
      </c>
    </row>
    <row r="22" spans="1:6" ht="12.75">
      <c r="A22">
        <v>30</v>
      </c>
      <c r="B22">
        <f t="shared" si="3"/>
        <v>0.08999999999999997</v>
      </c>
      <c r="C22">
        <f t="shared" si="2"/>
        <v>0.16000000000000003</v>
      </c>
      <c r="D22">
        <f t="shared" si="2"/>
        <v>0.198</v>
      </c>
      <c r="E22">
        <f t="shared" si="2"/>
        <v>0.17099999999999999</v>
      </c>
      <c r="F22">
        <f t="shared" si="2"/>
        <v>0.15</v>
      </c>
    </row>
    <row r="23" spans="1:6" ht="12.75">
      <c r="A23">
        <v>40</v>
      </c>
      <c r="B23">
        <f t="shared" si="3"/>
        <v>0.08999999999999997</v>
      </c>
      <c r="C23">
        <f t="shared" si="2"/>
        <v>0.16000000000000003</v>
      </c>
      <c r="D23">
        <f t="shared" si="2"/>
        <v>0.264</v>
      </c>
      <c r="E23">
        <f t="shared" si="2"/>
        <v>0.22799999999999998</v>
      </c>
      <c r="F23">
        <f t="shared" si="2"/>
        <v>0.2</v>
      </c>
    </row>
    <row r="24" spans="1:6" ht="12.75">
      <c r="A24">
        <v>50</v>
      </c>
      <c r="B24">
        <f t="shared" si="3"/>
        <v>0.08999999999999997</v>
      </c>
      <c r="C24">
        <f t="shared" si="2"/>
        <v>0.16000000000000003</v>
      </c>
      <c r="D24">
        <f t="shared" si="2"/>
        <v>0.33</v>
      </c>
      <c r="E24">
        <f t="shared" si="2"/>
        <v>0.285</v>
      </c>
      <c r="F24">
        <f t="shared" si="2"/>
        <v>0.25</v>
      </c>
    </row>
    <row r="25" spans="1:6" ht="12.75">
      <c r="A25">
        <v>60</v>
      </c>
      <c r="B25">
        <f t="shared" si="3"/>
        <v>0.08999999999999997</v>
      </c>
      <c r="C25">
        <f t="shared" si="2"/>
        <v>0.16000000000000003</v>
      </c>
      <c r="D25">
        <f t="shared" si="2"/>
        <v>0.33999999999999997</v>
      </c>
      <c r="E25">
        <f t="shared" si="2"/>
        <v>0.34199999999999997</v>
      </c>
      <c r="F25">
        <f t="shared" si="2"/>
        <v>0.3</v>
      </c>
    </row>
    <row r="26" spans="1:6" ht="12.75">
      <c r="A26">
        <v>70</v>
      </c>
      <c r="B26">
        <f t="shared" si="3"/>
        <v>0.08999999999999997</v>
      </c>
      <c r="C26">
        <f t="shared" si="2"/>
        <v>0.16000000000000003</v>
      </c>
      <c r="D26">
        <f t="shared" si="2"/>
        <v>0.33999999999999997</v>
      </c>
      <c r="E26">
        <f t="shared" si="2"/>
        <v>0.39899999999999997</v>
      </c>
      <c r="F26">
        <f t="shared" si="2"/>
        <v>0.35</v>
      </c>
    </row>
    <row r="27" spans="1:6" ht="12.75">
      <c r="A27">
        <v>80</v>
      </c>
      <c r="B27">
        <f t="shared" si="3"/>
        <v>0.08999999999999997</v>
      </c>
      <c r="C27">
        <f t="shared" si="2"/>
        <v>0.16000000000000003</v>
      </c>
      <c r="D27">
        <f t="shared" si="2"/>
        <v>0.33999999999999997</v>
      </c>
      <c r="E27">
        <f t="shared" si="2"/>
        <v>0.43000000000000005</v>
      </c>
      <c r="F27">
        <f t="shared" si="2"/>
        <v>0.4</v>
      </c>
    </row>
    <row r="28" spans="1:6" ht="12.75">
      <c r="A28">
        <v>90</v>
      </c>
      <c r="B28">
        <f t="shared" si="3"/>
        <v>0.08999999999999997</v>
      </c>
      <c r="C28">
        <f t="shared" si="2"/>
        <v>0.16000000000000003</v>
      </c>
      <c r="D28">
        <f t="shared" si="2"/>
        <v>0.33999999999999997</v>
      </c>
      <c r="E28">
        <f t="shared" si="2"/>
        <v>0.43000000000000005</v>
      </c>
      <c r="F28">
        <f t="shared" si="2"/>
        <v>0.45</v>
      </c>
    </row>
    <row r="29" spans="1:6" ht="12.75">
      <c r="A29">
        <v>100</v>
      </c>
      <c r="B29">
        <f t="shared" si="3"/>
        <v>0.08999999999999997</v>
      </c>
      <c r="C29">
        <f t="shared" si="2"/>
        <v>0.16000000000000003</v>
      </c>
      <c r="D29">
        <f t="shared" si="2"/>
        <v>0.33999999999999997</v>
      </c>
      <c r="E29">
        <f t="shared" si="2"/>
        <v>0.43000000000000005</v>
      </c>
      <c r="F29">
        <f t="shared" si="2"/>
        <v>0.5</v>
      </c>
    </row>
    <row r="30" spans="1:6" ht="12.75">
      <c r="A30">
        <v>150</v>
      </c>
      <c r="B30">
        <f t="shared" si="3"/>
        <v>0.08999999999999997</v>
      </c>
      <c r="C30">
        <f t="shared" si="2"/>
        <v>0.16000000000000003</v>
      </c>
      <c r="D30">
        <f t="shared" si="2"/>
        <v>0.33999999999999997</v>
      </c>
      <c r="E30">
        <f t="shared" si="2"/>
        <v>0.43000000000000005</v>
      </c>
      <c r="F30">
        <f t="shared" si="2"/>
        <v>0.5</v>
      </c>
    </row>
    <row r="31" spans="1:6" ht="12.75">
      <c r="A31">
        <v>200</v>
      </c>
      <c r="B31">
        <f t="shared" si="3"/>
        <v>0.08999999999999997</v>
      </c>
      <c r="C31">
        <f t="shared" si="2"/>
        <v>0.16000000000000003</v>
      </c>
      <c r="D31">
        <f t="shared" si="2"/>
        <v>0.33999999999999997</v>
      </c>
      <c r="E31">
        <f t="shared" si="2"/>
        <v>0.43000000000000005</v>
      </c>
      <c r="F31">
        <f t="shared" si="2"/>
        <v>0.5</v>
      </c>
    </row>
    <row r="39" spans="1:2" ht="12.75">
      <c r="A39" s="1">
        <f>1/17</f>
        <v>0.058823529411764705</v>
      </c>
      <c r="B39">
        <f>A39*8</f>
        <v>0.47058823529411764</v>
      </c>
    </row>
    <row r="40" spans="1:2" ht="12.75">
      <c r="A40" s="1">
        <f>10/17</f>
        <v>0.5882352941176471</v>
      </c>
      <c r="B40">
        <f>A40*8</f>
        <v>4.705882352941177</v>
      </c>
    </row>
    <row r="41" spans="1:2" ht="12.75">
      <c r="A41" s="1">
        <f>6/17</f>
        <v>0.35294117647058826</v>
      </c>
      <c r="B41">
        <f>A41*8</f>
        <v>2.823529411764706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Rueter</dc:creator>
  <cp:keywords/>
  <dc:description/>
  <cp:lastModifiedBy>John Rueter</cp:lastModifiedBy>
  <dcterms:created xsi:type="dcterms:W3CDTF">2003-04-08T17:52:46Z</dcterms:created>
  <cp:category/>
  <cp:version/>
  <cp:contentType/>
  <cp:contentStatus/>
</cp:coreProperties>
</file>